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3"/>
  </bookViews>
  <sheets>
    <sheet name="Income stat" sheetId="1" r:id="rId1"/>
    <sheet name="Bal Sheet" sheetId="2" r:id="rId2"/>
    <sheet name="Equity" sheetId="3" r:id="rId3"/>
    <sheet name="Csh flw" sheetId="4" r:id="rId4"/>
  </sheets>
  <definedNames>
    <definedName name="_xlnm.Print_Area" localSheetId="2">'Equity'!$A$1:$I$50</definedName>
    <definedName name="Z_3C920DC5_FBB7_11D6_B224_0050BF94C9CF_.wvu.Cols" localSheetId="3" hidden="1">'Csh flw'!$G:$R</definedName>
    <definedName name="Z_3C920DC5_FBB7_11D6_B224_0050BF94C9CF_.wvu.PrintArea" localSheetId="2" hidden="1">'Equity'!$A$1:$I$50</definedName>
  </definedNames>
  <calcPr fullCalcOnLoad="1"/>
</workbook>
</file>

<file path=xl/sharedStrings.xml><?xml version="1.0" encoding="utf-8"?>
<sst xmlns="http://schemas.openxmlformats.org/spreadsheetml/2006/main" count="176" uniqueCount="121">
  <si>
    <t>The Condensed Consolidated Income Statements should be read in conjunction with the Annual Financial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</si>
  <si>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</si>
  <si>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</si>
  <si>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</si>
  <si>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</si>
  <si>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</si>
  <si>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</si>
  <si>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</si>
  <si>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</si>
  <si>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</si>
  <si>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</si>
  <si>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</si>
  <si>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</si>
  <si>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</si>
  <si>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</si>
  <si>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</si>
  <si>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</si>
  <si>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</si>
  <si>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</si>
  <si>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</si>
  <si>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</si>
  <si>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</si>
  <si>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</si>
  <si>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</si>
  <si>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</si>
  <si>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</si>
  <si>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</si>
  <si>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</si>
  <si>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</si>
  <si>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</si>
  <si>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</si>
  <si>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</si>
  <si>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</si>
  <si>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</si>
  <si>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</si>
  <si>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</si>
  <si>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</si>
  <si>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</si>
  <si>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</si>
  <si>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Basic (sen)</t>
  </si>
  <si>
    <t>Cash &amp; cash equivalents at end of period</t>
  </si>
  <si>
    <t>OCB BERHAD</t>
  </si>
  <si>
    <t>(Company No: 3465-H)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</si>
  <si>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</si>
  <si>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</si>
  <si>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</si>
  <si>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</si>
  <si>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</si>
  <si>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</si>
  <si>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</si>
  <si>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</si>
  <si>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</si>
  <si>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</si>
  <si>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</si>
  <si>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</si>
  <si>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</si>
  <si>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</si>
  <si>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</si>
  <si>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</si>
  <si>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</si>
  <si>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</si>
  <si>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</si>
  <si>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</si>
  <si>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</si>
  <si>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</si>
  <si>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</si>
  <si>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</si>
  <si>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</si>
  <si>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</si>
  <si>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</si>
  <si>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</si>
  <si>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</si>
  <si>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</si>
  <si>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</si>
  <si>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</si>
  <si>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</si>
  <si>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</si>
  <si>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 xml:space="preserve">Earnings per share </t>
  </si>
  <si>
    <t>OF CURRENT</t>
  </si>
  <si>
    <t>Net cash flows used in investing activities</t>
  </si>
  <si>
    <t>Net increase in cash and cash equivalent</t>
  </si>
  <si>
    <t>The figures have not been audited.</t>
  </si>
  <si>
    <t>Profit from Operations</t>
  </si>
  <si>
    <t>Net Change in inventories</t>
  </si>
  <si>
    <t>Net Change in receivables</t>
  </si>
  <si>
    <t>Net Change in payables</t>
  </si>
  <si>
    <t>YEAR</t>
  </si>
  <si>
    <t>END</t>
  </si>
  <si>
    <t>Other Investments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</si>
  <si>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</si>
  <si>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</si>
  <si>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</si>
  <si>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</si>
  <si>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</si>
  <si>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</si>
  <si>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Share Premium</t>
  </si>
  <si>
    <t>Account</t>
  </si>
  <si>
    <t>The Condensed Consolidated Balance Sheets should be read in conjunction with the Annual Financial</t>
  </si>
  <si>
    <t>At 1 January 2004</t>
  </si>
  <si>
    <t>31/12/04</t>
  </si>
  <si>
    <t>CASH AND CASH EQUIVALENTS COMPRISE THE FOLLOWING BALANCE SHEET AMOUNTS</t>
  </si>
  <si>
    <t>Cash &amp; cash equivelents</t>
  </si>
  <si>
    <t>Bank overdraft (Note B9)</t>
  </si>
  <si>
    <t>Report for the year ended 31 December 2004.</t>
  </si>
  <si>
    <t>Annual Financial Report for the year ended 31 December 2004.</t>
  </si>
  <si>
    <t>At 1 January 2005</t>
  </si>
  <si>
    <t>FOR THE QUARTER ENDED 30 SEPTEMBER 2005</t>
  </si>
  <si>
    <t>30/09/05</t>
  </si>
  <si>
    <t>30/09/04</t>
  </si>
  <si>
    <t>AS AT 30 SEPTEMBER 2005</t>
  </si>
  <si>
    <t>9 Months Ended</t>
  </si>
  <si>
    <t>30 September 2005</t>
  </si>
  <si>
    <t>Balance at 30 September 2005</t>
  </si>
  <si>
    <t>30 September 2004</t>
  </si>
  <si>
    <t>Balance at 30 September 2004</t>
  </si>
  <si>
    <t>Dividend</t>
  </si>
  <si>
    <t>Capitalised as bonus issue</t>
  </si>
  <si>
    <t>FOR THE QUARTER  ENDED 30 SEPTEMBER 2005</t>
  </si>
  <si>
    <t xml:space="preserve">9 Months </t>
  </si>
  <si>
    <t xml:space="preserve">The Condensed Consolidated Statement of Changes in Equity should be read in conjunction with the Annual </t>
  </si>
  <si>
    <t>Financial Report for the year ended 31 December 2004.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</si>
</sst>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5" xfId="0" applyNumberFormat="1" applyBorder="1" applyAlignment="1">
      <alignment/>
    </xf>
    <xf numFmtId="43" fontId="0" fillId="0" borderId="6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24">
      <selection activeCell="E42" sqref="E42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41</v>
      </c>
    </row>
    <row r="2" spans="1:8" ht="12.75">
      <c r="A2" s="10" t="s">
        <v>42</v>
      </c>
      <c r="H2" s="2"/>
    </row>
    <row r="3" ht="12.75">
      <c r="A3" s="10" t="s">
        <v>38</v>
      </c>
    </row>
    <row r="4" ht="12.75">
      <c r="A4" s="1"/>
    </row>
    <row r="5" ht="12.75">
      <c r="A5" s="1" t="s">
        <v>5</v>
      </c>
    </row>
    <row r="6" ht="12.75">
      <c r="A6" s="1" t="s">
        <v>106</v>
      </c>
    </row>
    <row r="7" ht="12.75">
      <c r="A7" s="1" t="s">
        <v>81</v>
      </c>
    </row>
    <row r="8" ht="12.75">
      <c r="A8" s="1"/>
    </row>
    <row r="9" ht="12.75">
      <c r="A9" s="1"/>
    </row>
    <row r="10" spans="1:8" ht="12.75">
      <c r="A10" s="1"/>
      <c r="D10" s="56" t="s">
        <v>32</v>
      </c>
      <c r="E10" s="56"/>
      <c r="G10" s="56" t="s">
        <v>33</v>
      </c>
      <c r="H10" s="56"/>
    </row>
    <row r="11" spans="1:8" ht="12.75">
      <c r="A11" s="1"/>
      <c r="D11" s="20" t="s">
        <v>57</v>
      </c>
      <c r="E11" s="20" t="s">
        <v>55</v>
      </c>
      <c r="F11" s="1"/>
      <c r="G11" s="20" t="s">
        <v>57</v>
      </c>
      <c r="H11" s="20" t="s">
        <v>55</v>
      </c>
    </row>
    <row r="12" spans="1:8" ht="12.75">
      <c r="A12" s="1"/>
      <c r="D12" s="29" t="s">
        <v>54</v>
      </c>
      <c r="E12" s="29" t="s">
        <v>56</v>
      </c>
      <c r="F12" s="1"/>
      <c r="G12" s="20" t="s">
        <v>58</v>
      </c>
      <c r="H12" s="20" t="s">
        <v>56</v>
      </c>
    </row>
    <row r="13" spans="1:8" ht="12.75">
      <c r="A13" s="1"/>
      <c r="D13" s="29"/>
      <c r="E13" s="29" t="s">
        <v>54</v>
      </c>
      <c r="F13" s="1"/>
      <c r="G13" s="28"/>
      <c r="H13" s="20" t="s">
        <v>59</v>
      </c>
    </row>
    <row r="14" spans="4:8" ht="12.75">
      <c r="D14" s="20" t="s">
        <v>107</v>
      </c>
      <c r="E14" s="20" t="s">
        <v>108</v>
      </c>
      <c r="F14" s="1"/>
      <c r="G14" s="20" t="str">
        <f>D14</f>
        <v>30/09/05</v>
      </c>
      <c r="H14" s="20" t="str">
        <f>E14</f>
        <v>30/09/04</v>
      </c>
    </row>
    <row r="15" spans="4:8" ht="12.75">
      <c r="D15" s="20" t="s">
        <v>2</v>
      </c>
      <c r="E15" s="20" t="s">
        <v>2</v>
      </c>
      <c r="F15" s="1"/>
      <c r="G15" s="20" t="s">
        <v>2</v>
      </c>
      <c r="H15" s="20" t="s">
        <v>2</v>
      </c>
    </row>
    <row r="16" spans="4:5" ht="12.75">
      <c r="D16" s="2"/>
      <c r="E16" s="2"/>
    </row>
    <row r="17" spans="1:8" ht="12.75">
      <c r="A17" t="s">
        <v>3</v>
      </c>
      <c r="D17" s="30">
        <v>41127</v>
      </c>
      <c r="E17" s="50">
        <v>78365</v>
      </c>
      <c r="F17" s="12"/>
      <c r="G17" s="15">
        <v>126319</v>
      </c>
      <c r="H17" s="15">
        <v>222718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60</v>
      </c>
      <c r="D19" s="12">
        <v>-36689</v>
      </c>
      <c r="E19" s="12">
        <v>-70565</v>
      </c>
      <c r="F19" s="12"/>
      <c r="G19" s="12">
        <v>-110186</v>
      </c>
      <c r="H19" s="12">
        <v>-202118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61</v>
      </c>
      <c r="D21" s="13">
        <v>5</v>
      </c>
      <c r="E21" s="13">
        <v>0</v>
      </c>
      <c r="F21" s="12"/>
      <c r="G21" s="13">
        <v>11</v>
      </c>
      <c r="H21" s="13">
        <v>811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82</v>
      </c>
      <c r="D23" s="15">
        <f>D17+D19+D21</f>
        <v>4443</v>
      </c>
      <c r="E23" s="15">
        <f>E17+E19+E21</f>
        <v>7800</v>
      </c>
      <c r="F23" s="15"/>
      <c r="G23" s="15">
        <f>G17+G19+G21</f>
        <v>16144</v>
      </c>
      <c r="H23" s="15">
        <f>H17+H19+H21</f>
        <v>21411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62</v>
      </c>
      <c r="D25" s="12">
        <v>-2646</v>
      </c>
      <c r="E25" s="12">
        <v>-1891</v>
      </c>
      <c r="F25" s="12"/>
      <c r="G25" s="12">
        <v>-8485</v>
      </c>
      <c r="H25" s="12">
        <v>-7655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63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64</v>
      </c>
      <c r="D29" s="12">
        <f>D23+D25+D27</f>
        <v>1797</v>
      </c>
      <c r="E29" s="12">
        <f>E23+E25+E27</f>
        <v>5909</v>
      </c>
      <c r="F29" s="12"/>
      <c r="G29" s="12">
        <f>G23+G25+G27</f>
        <v>7659</v>
      </c>
      <c r="H29" s="12">
        <v>13756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4</v>
      </c>
      <c r="D31" s="13">
        <v>-1260</v>
      </c>
      <c r="E31" s="13">
        <v>-2731</v>
      </c>
      <c r="F31" s="12"/>
      <c r="G31" s="13">
        <v>-3777</v>
      </c>
      <c r="H31" s="13">
        <v>-6724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65</v>
      </c>
      <c r="D33" s="12">
        <f>D29+D31</f>
        <v>537</v>
      </c>
      <c r="E33" s="12">
        <f>E29+E31</f>
        <v>3178</v>
      </c>
      <c r="F33" s="12"/>
      <c r="G33" s="12">
        <f>G29+G31</f>
        <v>3882</v>
      </c>
      <c r="H33" s="12">
        <f>H29+H31</f>
        <v>7032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53</v>
      </c>
      <c r="D35" s="13">
        <v>-39</v>
      </c>
      <c r="E35" s="13">
        <v>-1037</v>
      </c>
      <c r="F35" s="12"/>
      <c r="G35" s="13">
        <v>-226</v>
      </c>
      <c r="H35" s="13">
        <v>-1615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66</v>
      </c>
      <c r="D37" s="31">
        <f>D33+D35</f>
        <v>498</v>
      </c>
      <c r="E37" s="31">
        <f>E33+E35</f>
        <v>2141</v>
      </c>
      <c r="F37" s="15"/>
      <c r="G37" s="31">
        <f>G33+G35</f>
        <v>3656</v>
      </c>
      <c r="H37" s="31">
        <f>H33+H35</f>
        <v>5417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77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39</v>
      </c>
      <c r="C41" s="22"/>
      <c r="D41" s="32">
        <v>0.48</v>
      </c>
      <c r="E41" s="55">
        <v>2.86</v>
      </c>
      <c r="F41" s="37"/>
      <c r="G41" s="32">
        <v>3.55</v>
      </c>
      <c r="H41" s="32">
        <v>7.24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103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11">
      <selection activeCell="G51" sqref="G51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6</v>
      </c>
    </row>
    <row r="6" ht="12.75">
      <c r="A6" s="1" t="s">
        <v>109</v>
      </c>
    </row>
    <row r="7" ht="12.75">
      <c r="A7" s="1" t="s">
        <v>81</v>
      </c>
    </row>
    <row r="8" ht="12.75">
      <c r="A8" s="1"/>
    </row>
    <row r="9" spans="5:7" ht="12.75">
      <c r="E9" s="20" t="s">
        <v>49</v>
      </c>
      <c r="F9" s="39"/>
      <c r="G9" s="20" t="s">
        <v>50</v>
      </c>
    </row>
    <row r="10" spans="5:7" ht="12.75">
      <c r="E10" s="20" t="s">
        <v>51</v>
      </c>
      <c r="F10" s="39"/>
      <c r="G10" s="20" t="s">
        <v>35</v>
      </c>
    </row>
    <row r="11" spans="5:7" ht="12.75">
      <c r="E11" s="20" t="s">
        <v>78</v>
      </c>
      <c r="F11" s="39"/>
      <c r="G11" s="20" t="s">
        <v>86</v>
      </c>
    </row>
    <row r="12" spans="5:7" ht="12.75">
      <c r="E12" s="20" t="s">
        <v>34</v>
      </c>
      <c r="F12" s="39"/>
      <c r="G12" s="20" t="s">
        <v>87</v>
      </c>
    </row>
    <row r="13" spans="5:7" ht="12.75">
      <c r="E13" s="40" t="s">
        <v>107</v>
      </c>
      <c r="F13" s="41"/>
      <c r="G13" s="40" t="s">
        <v>99</v>
      </c>
    </row>
    <row r="14" spans="5:7" ht="12.75">
      <c r="E14" s="20" t="s">
        <v>2</v>
      </c>
      <c r="F14" s="20"/>
      <c r="G14" s="20" t="s">
        <v>2</v>
      </c>
    </row>
    <row r="15" spans="5:7" ht="12.75">
      <c r="E15" s="39"/>
      <c r="F15" s="39"/>
      <c r="G15" s="39"/>
    </row>
    <row r="16" spans="1:7" ht="12.75">
      <c r="A16" s="1" t="s">
        <v>7</v>
      </c>
      <c r="E16" s="3">
        <v>77633</v>
      </c>
      <c r="F16" s="3"/>
      <c r="G16" s="3">
        <v>80354</v>
      </c>
    </row>
    <row r="17" spans="5:7" ht="12.75">
      <c r="E17" s="3"/>
      <c r="F17" s="3"/>
      <c r="G17" s="3"/>
    </row>
    <row r="18" spans="1:7" ht="12.75">
      <c r="A18" s="1" t="s">
        <v>88</v>
      </c>
      <c r="E18" s="3">
        <v>4119</v>
      </c>
      <c r="F18" s="3"/>
      <c r="G18" s="3">
        <v>4119</v>
      </c>
    </row>
    <row r="19" spans="1:7" ht="12.75">
      <c r="A19" s="1"/>
      <c r="E19" s="3"/>
      <c r="F19" s="3"/>
      <c r="G19" s="3"/>
    </row>
    <row r="20" spans="1:7" ht="12.75">
      <c r="A20" s="1" t="s">
        <v>52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45</v>
      </c>
      <c r="E22" s="3"/>
      <c r="F22" s="3"/>
      <c r="G22" s="3"/>
    </row>
    <row r="23" spans="1:7" ht="12.75">
      <c r="A23" t="s">
        <v>8</v>
      </c>
      <c r="E23" s="5">
        <v>28954</v>
      </c>
      <c r="F23" s="3"/>
      <c r="G23" s="5">
        <v>27113</v>
      </c>
    </row>
    <row r="24" spans="1:7" ht="12.75">
      <c r="A24" t="s">
        <v>9</v>
      </c>
      <c r="E24" s="6">
        <v>216184</v>
      </c>
      <c r="F24" s="3"/>
      <c r="G24" s="6">
        <v>236140</v>
      </c>
    </row>
    <row r="25" spans="1:7" ht="12.75">
      <c r="A25" t="s">
        <v>10</v>
      </c>
      <c r="E25" s="6">
        <v>18157</v>
      </c>
      <c r="F25" s="3"/>
      <c r="G25" s="6">
        <v>55577</v>
      </c>
    </row>
    <row r="26" spans="5:7" ht="12.75">
      <c r="E26" s="7">
        <f>SUM(E23:E25)</f>
        <v>263295</v>
      </c>
      <c r="F26" s="3"/>
      <c r="G26" s="7">
        <f>SUM(G23:G25)</f>
        <v>318830</v>
      </c>
    </row>
    <row r="27" spans="1:7" ht="12.75">
      <c r="A27" s="1" t="s">
        <v>46</v>
      </c>
      <c r="E27" s="5"/>
      <c r="F27" s="3"/>
      <c r="G27" s="5"/>
    </row>
    <row r="28" spans="1:7" ht="12.75">
      <c r="A28" t="s">
        <v>43</v>
      </c>
      <c r="E28" s="6">
        <v>34649</v>
      </c>
      <c r="F28" s="3"/>
      <c r="G28" s="6">
        <v>33508</v>
      </c>
    </row>
    <row r="29" spans="1:7" ht="12.75">
      <c r="A29" t="s">
        <v>44</v>
      </c>
      <c r="E29" s="6">
        <v>40683</v>
      </c>
      <c r="F29" s="3"/>
      <c r="G29" s="6">
        <v>48478</v>
      </c>
    </row>
    <row r="30" spans="1:7" ht="12.75">
      <c r="A30" t="s">
        <v>4</v>
      </c>
      <c r="E30" s="6">
        <v>1969</v>
      </c>
      <c r="F30" s="3"/>
      <c r="G30" s="6">
        <v>1650</v>
      </c>
    </row>
    <row r="31" spans="5:7" ht="12.75">
      <c r="E31" s="7">
        <f>SUM(E28:E30)</f>
        <v>77301</v>
      </c>
      <c r="F31" s="3"/>
      <c r="G31" s="7">
        <f>SUM(G28:G30)</f>
        <v>83636</v>
      </c>
    </row>
    <row r="32" spans="5:7" ht="12.75">
      <c r="E32" s="3"/>
      <c r="F32" s="3"/>
      <c r="G32" s="3"/>
    </row>
    <row r="33" spans="1:7" ht="12.75">
      <c r="A33" s="1" t="s">
        <v>47</v>
      </c>
      <c r="E33" s="25">
        <f>E26-E31</f>
        <v>185994</v>
      </c>
      <c r="F33" s="25"/>
      <c r="G33" s="25">
        <f>G26-G31</f>
        <v>235194</v>
      </c>
    </row>
    <row r="34" spans="5:7" ht="12.75">
      <c r="E34" s="3"/>
      <c r="F34" s="3"/>
      <c r="G34" s="3"/>
    </row>
    <row r="35" spans="5:7" ht="13.5" thickBot="1">
      <c r="E35" s="23">
        <f>E16+E18+E20+E33</f>
        <v>328085</v>
      </c>
      <c r="F35" s="24"/>
      <c r="G35" s="23">
        <f>G16+G18+G20+G33</f>
        <v>380006</v>
      </c>
    </row>
    <row r="36" spans="1:7" ht="13.5" thickTop="1">
      <c r="A36" s="1" t="s">
        <v>12</v>
      </c>
      <c r="E36" s="3"/>
      <c r="F36" s="3"/>
      <c r="G36" s="3"/>
    </row>
    <row r="37" spans="1:7" ht="12.75">
      <c r="A37" t="s">
        <v>13</v>
      </c>
      <c r="E37" s="3">
        <v>102850</v>
      </c>
      <c r="F37" s="3"/>
      <c r="G37" s="3">
        <v>102850</v>
      </c>
    </row>
    <row r="38" spans="1:7" ht="12.75">
      <c r="A38" t="s">
        <v>14</v>
      </c>
      <c r="E38" s="4">
        <v>112066</v>
      </c>
      <c r="F38" s="3"/>
      <c r="G38" s="4">
        <v>112803</v>
      </c>
    </row>
    <row r="39" spans="5:7" ht="12.75">
      <c r="E39" s="9"/>
      <c r="F39" s="3"/>
      <c r="G39" s="9"/>
    </row>
    <row r="40" spans="1:7" ht="12.75">
      <c r="A40" t="s">
        <v>15</v>
      </c>
      <c r="E40" s="3">
        <f>SUM(E37:E38)</f>
        <v>214916</v>
      </c>
      <c r="F40" s="3"/>
      <c r="G40" s="3">
        <f>SUM(G37:G38)</f>
        <v>215653</v>
      </c>
    </row>
    <row r="41" spans="5:7" ht="12.75">
      <c r="E41" s="3"/>
      <c r="F41" s="3"/>
      <c r="G41" s="3"/>
    </row>
    <row r="42" spans="1:7" ht="12.75">
      <c r="A42" t="s">
        <v>53</v>
      </c>
      <c r="E42" s="3">
        <v>4095</v>
      </c>
      <c r="F42" s="3"/>
      <c r="G42" s="3">
        <v>3869</v>
      </c>
    </row>
    <row r="43" spans="5:7" ht="12.75">
      <c r="E43" s="3"/>
      <c r="F43" s="3"/>
      <c r="G43" s="3"/>
    </row>
    <row r="44" spans="1:7" ht="12.75">
      <c r="A44" s="1" t="s">
        <v>48</v>
      </c>
      <c r="E44" s="3"/>
      <c r="F44" s="3"/>
      <c r="G44" s="3"/>
    </row>
    <row r="45" spans="1:7" ht="12.75">
      <c r="A45" t="s">
        <v>11</v>
      </c>
      <c r="E45" s="3">
        <v>47276</v>
      </c>
      <c r="F45" s="3"/>
      <c r="G45" s="3">
        <v>48691</v>
      </c>
    </row>
    <row r="46" spans="1:7" ht="12.75">
      <c r="A46" t="s">
        <v>69</v>
      </c>
      <c r="E46" s="3">
        <v>55000</v>
      </c>
      <c r="F46" s="3"/>
      <c r="G46" s="47">
        <v>105000</v>
      </c>
    </row>
    <row r="47" spans="1:7" ht="12.75">
      <c r="A47" t="s">
        <v>16</v>
      </c>
      <c r="E47" s="3">
        <v>6798</v>
      </c>
      <c r="F47" s="3"/>
      <c r="G47" s="3">
        <v>6793</v>
      </c>
    </row>
    <row r="48" spans="5:7" ht="12.75">
      <c r="E48" s="3"/>
      <c r="F48" s="3"/>
      <c r="G48" s="3"/>
    </row>
    <row r="49" spans="5:7" ht="13.5" thickBot="1">
      <c r="E49" s="23">
        <f>SUM(E40:E47)</f>
        <v>328085</v>
      </c>
      <c r="F49" s="24"/>
      <c r="G49" s="23">
        <f>SUM(G40:G47)</f>
        <v>380006</v>
      </c>
    </row>
    <row r="50" spans="5:7" ht="13.5" thickTop="1">
      <c r="E50" s="9"/>
      <c r="F50" s="3"/>
      <c r="G50" s="9"/>
    </row>
    <row r="51" spans="1:7" ht="13.5" thickBot="1">
      <c r="A51" s="11" t="s">
        <v>36</v>
      </c>
      <c r="B51" s="19"/>
      <c r="C51" s="19"/>
      <c r="E51" s="26">
        <f>(E40-E20)/E37</f>
        <v>1.5029363150218764</v>
      </c>
      <c r="F51" s="27"/>
      <c r="G51" s="26">
        <f>(G40-G20)/102850</f>
        <v>1.510102090422946</v>
      </c>
    </row>
    <row r="52" spans="1:7" ht="16.5" thickTop="1">
      <c r="A52" s="11"/>
      <c r="B52" s="19"/>
      <c r="C52" s="19"/>
      <c r="E52" s="48"/>
      <c r="F52" s="27"/>
      <c r="G52" s="27"/>
    </row>
    <row r="53" spans="5:7" ht="12.75">
      <c r="E53" s="9"/>
      <c r="F53" s="3"/>
      <c r="G53" s="9"/>
    </row>
    <row r="54" spans="1:7" ht="12.75">
      <c r="A54" s="1" t="s">
        <v>97</v>
      </c>
      <c r="E54" s="3"/>
      <c r="F54" s="3"/>
      <c r="G54" s="3"/>
    </row>
    <row r="55" spans="1:7" ht="12.75">
      <c r="A55" s="1" t="s">
        <v>103</v>
      </c>
      <c r="E55" s="3"/>
      <c r="F55" s="3"/>
      <c r="G55" s="3"/>
    </row>
    <row r="56" spans="5:7" ht="12.75">
      <c r="E56" s="3"/>
      <c r="F56" s="3"/>
      <c r="G56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25">
      <selection activeCell="D44" sqref="D44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0.7109375" style="39" customWidth="1"/>
    <col min="9" max="9" width="10.421875" style="39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17</v>
      </c>
    </row>
    <row r="6" ht="12.75">
      <c r="A6" s="1" t="s">
        <v>106</v>
      </c>
    </row>
    <row r="7" ht="12.75">
      <c r="A7" s="1" t="s">
        <v>81</v>
      </c>
    </row>
    <row r="8" spans="4:9" ht="12.75">
      <c r="D8" s="20"/>
      <c r="E8" s="20"/>
      <c r="F8" s="20"/>
      <c r="G8" s="20"/>
      <c r="H8" s="20"/>
      <c r="I8" s="20"/>
    </row>
    <row r="9" ht="12.75">
      <c r="G9" s="20" t="s">
        <v>67</v>
      </c>
    </row>
    <row r="10" spans="1:9" ht="12.75">
      <c r="A10" s="1"/>
      <c r="D10" s="20" t="s">
        <v>18</v>
      </c>
      <c r="E10" s="20" t="s">
        <v>37</v>
      </c>
      <c r="F10" s="20" t="s">
        <v>95</v>
      </c>
      <c r="G10" s="20" t="s">
        <v>68</v>
      </c>
      <c r="H10" s="20" t="s">
        <v>21</v>
      </c>
      <c r="I10" s="20"/>
    </row>
    <row r="11" spans="1:9" ht="12.75">
      <c r="A11" s="1"/>
      <c r="D11" s="20" t="s">
        <v>19</v>
      </c>
      <c r="E11" s="20" t="s">
        <v>20</v>
      </c>
      <c r="F11" s="20" t="s">
        <v>96</v>
      </c>
      <c r="G11" s="20" t="s">
        <v>20</v>
      </c>
      <c r="H11" s="20" t="s">
        <v>22</v>
      </c>
      <c r="I11" s="20" t="s">
        <v>23</v>
      </c>
    </row>
    <row r="12" spans="1:9" ht="12.75">
      <c r="A12" s="8"/>
      <c r="D12" s="20" t="s">
        <v>2</v>
      </c>
      <c r="E12" s="20" t="s">
        <v>2</v>
      </c>
      <c r="F12" s="20" t="s">
        <v>2</v>
      </c>
      <c r="G12" s="20" t="s">
        <v>2</v>
      </c>
      <c r="H12" s="20" t="s">
        <v>2</v>
      </c>
      <c r="I12" s="20" t="s">
        <v>2</v>
      </c>
    </row>
    <row r="13" spans="1:9" ht="12.75">
      <c r="A13" s="8"/>
      <c r="D13" s="20"/>
      <c r="E13" s="20"/>
      <c r="F13" s="20"/>
      <c r="G13" s="20"/>
      <c r="H13" s="20"/>
      <c r="I13" s="20"/>
    </row>
    <row r="14" spans="1:9" ht="12.75">
      <c r="A14" s="34" t="s">
        <v>110</v>
      </c>
      <c r="D14" s="20"/>
      <c r="E14" s="20"/>
      <c r="F14" s="20"/>
      <c r="G14" s="20"/>
      <c r="H14" s="20"/>
      <c r="I14" s="20"/>
    </row>
    <row r="15" ht="12.75">
      <c r="A15" s="35" t="s">
        <v>111</v>
      </c>
    </row>
    <row r="16" ht="12.75">
      <c r="A16" s="35"/>
    </row>
    <row r="17" spans="1:9" ht="12.75">
      <c r="A17" t="s">
        <v>105</v>
      </c>
      <c r="D17" s="42">
        <v>102850</v>
      </c>
      <c r="E17" s="42">
        <v>0</v>
      </c>
      <c r="F17" s="45">
        <v>255</v>
      </c>
      <c r="G17" s="42">
        <v>0</v>
      </c>
      <c r="H17" s="42">
        <v>112548</v>
      </c>
      <c r="I17" s="42">
        <f>SUM(D17:H17)</f>
        <v>215653</v>
      </c>
    </row>
    <row r="18" spans="4:9" ht="12.75">
      <c r="D18" s="42"/>
      <c r="E18" s="42"/>
      <c r="F18" s="42"/>
      <c r="G18" s="42"/>
      <c r="H18" s="42"/>
      <c r="I18" s="42"/>
    </row>
    <row r="19" spans="1:9" ht="12.75">
      <c r="A19" t="s">
        <v>24</v>
      </c>
      <c r="B19" s="18"/>
      <c r="C19" s="18"/>
      <c r="D19" s="43">
        <v>0</v>
      </c>
      <c r="E19" s="43">
        <v>0</v>
      </c>
      <c r="F19" s="43">
        <v>0</v>
      </c>
      <c r="G19" s="43">
        <v>0</v>
      </c>
      <c r="H19" s="43">
        <v>3656</v>
      </c>
      <c r="I19" s="43">
        <f>SUM(D19:H19)</f>
        <v>3656</v>
      </c>
    </row>
    <row r="20" spans="2:9" ht="12.75">
      <c r="B20" s="18"/>
      <c r="C20" s="18"/>
      <c r="D20" s="43"/>
      <c r="E20" s="43"/>
      <c r="F20" s="43"/>
      <c r="G20" s="43"/>
      <c r="H20" s="43"/>
      <c r="I20" s="43"/>
    </row>
    <row r="21" spans="1:9" ht="12.75">
      <c r="A21" t="s">
        <v>115</v>
      </c>
      <c r="B21" s="18"/>
      <c r="C21" s="18"/>
      <c r="D21" s="43">
        <v>0</v>
      </c>
      <c r="E21" s="43">
        <v>0</v>
      </c>
      <c r="F21" s="43">
        <v>0</v>
      </c>
      <c r="G21" s="43">
        <v>0</v>
      </c>
      <c r="H21" s="43">
        <v>-4394</v>
      </c>
      <c r="I21" s="43">
        <v>-4394</v>
      </c>
    </row>
    <row r="22" spans="2:9" ht="12.75">
      <c r="B22" s="18"/>
      <c r="C22" s="18"/>
      <c r="D22" s="43"/>
      <c r="E22" s="43"/>
      <c r="F22" s="43"/>
      <c r="G22" s="43"/>
      <c r="H22" s="43"/>
      <c r="I22" s="43"/>
    </row>
    <row r="23" spans="1:9" ht="12.75">
      <c r="A23" t="s">
        <v>116</v>
      </c>
      <c r="B23" s="18"/>
      <c r="C23" s="18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2:9" ht="12.75">
      <c r="B24" s="18"/>
      <c r="C24" s="18"/>
      <c r="D24" s="43"/>
      <c r="E24" s="43"/>
      <c r="F24" s="43"/>
      <c r="G24" s="43"/>
      <c r="H24" s="43"/>
      <c r="I24" s="42"/>
    </row>
    <row r="25" spans="1:9" ht="13.5" thickBot="1">
      <c r="A25" t="s">
        <v>112</v>
      </c>
      <c r="B25" s="18"/>
      <c r="C25" s="18"/>
      <c r="D25" s="44">
        <f aca="true" t="shared" si="0" ref="D25:I25">SUM(D17:D24)</f>
        <v>102850</v>
      </c>
      <c r="E25" s="44">
        <f t="shared" si="0"/>
        <v>0</v>
      </c>
      <c r="F25" s="44">
        <f t="shared" si="0"/>
        <v>255</v>
      </c>
      <c r="G25" s="44">
        <f t="shared" si="0"/>
        <v>0</v>
      </c>
      <c r="H25" s="44">
        <f t="shared" si="0"/>
        <v>111810</v>
      </c>
      <c r="I25" s="44">
        <f t="shared" si="0"/>
        <v>214915</v>
      </c>
    </row>
    <row r="26" spans="2:9" ht="13.5" thickTop="1">
      <c r="B26" s="18"/>
      <c r="C26" s="18"/>
      <c r="D26" s="45"/>
      <c r="E26" s="45"/>
      <c r="F26" s="45"/>
      <c r="G26" s="45"/>
      <c r="H26" s="45"/>
      <c r="I26" s="45"/>
    </row>
    <row r="27" spans="2:9" ht="12.75">
      <c r="B27" s="18"/>
      <c r="C27" s="18"/>
      <c r="D27" s="45"/>
      <c r="E27" s="45"/>
      <c r="F27" s="45"/>
      <c r="G27" s="45"/>
      <c r="H27" s="45"/>
      <c r="I27" s="45"/>
    </row>
    <row r="28" spans="2:9" ht="12.75">
      <c r="B28" s="18"/>
      <c r="C28" s="18"/>
      <c r="D28" s="45"/>
      <c r="E28" s="45"/>
      <c r="F28" s="45"/>
      <c r="G28" s="45"/>
      <c r="H28" s="45"/>
      <c r="I28" s="45"/>
    </row>
    <row r="29" spans="2:9" ht="12.75">
      <c r="B29" s="18"/>
      <c r="C29" s="18"/>
      <c r="D29" s="45"/>
      <c r="E29" s="45"/>
      <c r="F29" s="45"/>
      <c r="G29" s="45"/>
      <c r="H29" s="45"/>
      <c r="I29" s="45"/>
    </row>
    <row r="30" spans="1:10" ht="15">
      <c r="A30" s="34" t="s">
        <v>110</v>
      </c>
      <c r="B30" s="18"/>
      <c r="C30" s="18"/>
      <c r="D30" s="45"/>
      <c r="E30" s="45"/>
      <c r="F30" s="45"/>
      <c r="G30" s="45"/>
      <c r="H30" s="45"/>
      <c r="I30" s="45"/>
      <c r="J30" s="49"/>
    </row>
    <row r="31" spans="1:9" ht="12.75">
      <c r="A31" s="35" t="s">
        <v>113</v>
      </c>
      <c r="B31" s="18"/>
      <c r="C31" s="18"/>
      <c r="D31" s="45"/>
      <c r="E31" s="45"/>
      <c r="F31" s="45"/>
      <c r="G31" s="45"/>
      <c r="H31" s="45"/>
      <c r="I31" s="45"/>
    </row>
    <row r="32" spans="1:9" ht="12.75">
      <c r="A32" s="35"/>
      <c r="B32" s="18"/>
      <c r="C32" s="18"/>
      <c r="D32" s="45"/>
      <c r="E32" s="45"/>
      <c r="F32" s="45"/>
      <c r="G32" s="45"/>
      <c r="H32" s="45"/>
      <c r="I32" s="45"/>
    </row>
    <row r="33" spans="1:9" ht="12.75">
      <c r="A33" t="s">
        <v>98</v>
      </c>
      <c r="B33" s="18"/>
      <c r="C33" s="18"/>
      <c r="D33" s="45">
        <v>46750</v>
      </c>
      <c r="E33" s="45">
        <v>526</v>
      </c>
      <c r="F33" s="45">
        <v>255</v>
      </c>
      <c r="G33" s="45">
        <v>26</v>
      </c>
      <c r="H33" s="45">
        <v>101787</v>
      </c>
      <c r="I33" s="45">
        <f>SUM(D33:H33)</f>
        <v>149344</v>
      </c>
    </row>
    <row r="34" spans="2:9" ht="12.75">
      <c r="B34" s="18"/>
      <c r="C34" s="18"/>
      <c r="D34" s="45"/>
      <c r="E34" s="45"/>
      <c r="F34" s="45"/>
      <c r="G34" s="45"/>
      <c r="H34" s="45"/>
      <c r="I34" s="45"/>
    </row>
    <row r="35" spans="1:9" ht="12.75">
      <c r="A35" t="s">
        <v>24</v>
      </c>
      <c r="B35" s="18"/>
      <c r="C35" s="18"/>
      <c r="D35" s="45">
        <v>37400</v>
      </c>
      <c r="E35" s="45">
        <v>2</v>
      </c>
      <c r="F35" s="45">
        <v>0</v>
      </c>
      <c r="G35" s="45">
        <v>0</v>
      </c>
      <c r="H35" s="45">
        <v>5417</v>
      </c>
      <c r="I35" s="45">
        <f>SUM(D35:H35)</f>
        <v>42819</v>
      </c>
    </row>
    <row r="36" spans="2:9" ht="12.75">
      <c r="B36" s="18"/>
      <c r="C36" s="18"/>
      <c r="D36" s="45"/>
      <c r="E36" s="45"/>
      <c r="F36" s="45"/>
      <c r="G36" s="45"/>
      <c r="H36" s="45"/>
      <c r="I36" s="45"/>
    </row>
    <row r="37" spans="1:9" ht="12.75">
      <c r="A37" t="s">
        <v>115</v>
      </c>
      <c r="B37" s="18"/>
      <c r="C37" s="18"/>
      <c r="D37" s="45">
        <v>0</v>
      </c>
      <c r="E37" s="45">
        <v>0</v>
      </c>
      <c r="F37" s="45">
        <v>0</v>
      </c>
      <c r="G37" s="45">
        <v>0</v>
      </c>
      <c r="H37" s="45">
        <v>-1346</v>
      </c>
      <c r="I37" s="45">
        <f>SUM(D37:H37)</f>
        <v>-1346</v>
      </c>
    </row>
    <row r="38" spans="2:9" ht="12.75">
      <c r="B38" s="18"/>
      <c r="C38" s="18"/>
      <c r="D38" s="45"/>
      <c r="E38" s="45"/>
      <c r="F38" s="45"/>
      <c r="G38" s="45"/>
      <c r="H38" s="45"/>
      <c r="I38" s="45"/>
    </row>
    <row r="39" spans="1:9" ht="12.75">
      <c r="A39" t="s">
        <v>116</v>
      </c>
      <c r="B39" s="18"/>
      <c r="C39" s="18"/>
      <c r="D39" s="45">
        <v>18700</v>
      </c>
      <c r="E39" s="45">
        <v>0</v>
      </c>
      <c r="F39" s="45">
        <v>0</v>
      </c>
      <c r="G39" s="45">
        <v>0</v>
      </c>
      <c r="H39" s="45">
        <v>-18700</v>
      </c>
      <c r="I39" s="45">
        <f>SUM(D39:H39)</f>
        <v>0</v>
      </c>
    </row>
    <row r="40" spans="2:9" ht="12.75">
      <c r="B40" s="18"/>
      <c r="C40" s="18"/>
      <c r="D40" s="45"/>
      <c r="E40" s="45"/>
      <c r="F40" s="45"/>
      <c r="G40" s="45"/>
      <c r="H40" s="45"/>
      <c r="I40" s="45"/>
    </row>
    <row r="41" spans="1:9" ht="13.5" thickBot="1">
      <c r="A41" t="s">
        <v>114</v>
      </c>
      <c r="B41" s="18"/>
      <c r="C41" s="18"/>
      <c r="D41" s="46">
        <f aca="true" t="shared" si="1" ref="D41:I41">SUM(D33:D40)</f>
        <v>102850</v>
      </c>
      <c r="E41" s="46">
        <f t="shared" si="1"/>
        <v>528</v>
      </c>
      <c r="F41" s="46">
        <f t="shared" si="1"/>
        <v>255</v>
      </c>
      <c r="G41" s="46">
        <f t="shared" si="1"/>
        <v>26</v>
      </c>
      <c r="H41" s="46">
        <f t="shared" si="1"/>
        <v>87158</v>
      </c>
      <c r="I41" s="46">
        <f t="shared" si="1"/>
        <v>190817</v>
      </c>
    </row>
    <row r="42" spans="2:9" ht="13.5" thickTop="1">
      <c r="B42" s="18"/>
      <c r="C42" s="18"/>
      <c r="D42" s="45"/>
      <c r="E42" s="45"/>
      <c r="F42" s="45"/>
      <c r="G42" s="45"/>
      <c r="H42" s="45"/>
      <c r="I42" s="45"/>
    </row>
    <row r="43" spans="2:9" ht="12.75">
      <c r="B43" s="18"/>
      <c r="C43" s="18"/>
      <c r="D43" s="45"/>
      <c r="E43" s="45"/>
      <c r="F43" s="45"/>
      <c r="G43" s="45"/>
      <c r="H43" s="45"/>
      <c r="I43" s="45"/>
    </row>
    <row r="44" spans="2:9" ht="12.75">
      <c r="B44" s="18"/>
      <c r="C44" s="18"/>
      <c r="D44" s="45"/>
      <c r="E44" s="45"/>
      <c r="F44" s="45"/>
      <c r="G44" s="45"/>
      <c r="H44" s="45"/>
      <c r="I44" s="45"/>
    </row>
    <row r="45" spans="1:9" ht="12.75">
      <c r="A45" s="1" t="s">
        <v>119</v>
      </c>
      <c r="B45" s="18"/>
      <c r="C45" s="18"/>
      <c r="D45" s="45"/>
      <c r="E45" s="45"/>
      <c r="F45" s="45"/>
      <c r="G45" s="45"/>
      <c r="H45" s="45"/>
      <c r="I45" s="45"/>
    </row>
    <row r="46" spans="1:9" ht="12.75">
      <c r="A46" s="1" t="s">
        <v>120</v>
      </c>
      <c r="B46" s="18"/>
      <c r="C46" s="18"/>
      <c r="D46" s="45"/>
      <c r="E46" s="45"/>
      <c r="F46" s="45"/>
      <c r="G46" s="45"/>
      <c r="H46" s="45"/>
      <c r="I46" s="45"/>
    </row>
    <row r="47" spans="1:9" ht="12.75">
      <c r="A47" s="1"/>
      <c r="B47" s="18"/>
      <c r="C47" s="18"/>
      <c r="D47" s="45"/>
      <c r="E47" s="45"/>
      <c r="F47" s="45"/>
      <c r="G47" s="45"/>
      <c r="H47" s="45"/>
      <c r="I47" s="45"/>
    </row>
    <row r="48" spans="1:9" ht="12.75">
      <c r="A48" s="1"/>
      <c r="B48" s="18"/>
      <c r="C48" s="18"/>
      <c r="D48" s="45"/>
      <c r="E48" s="45"/>
      <c r="F48" s="45"/>
      <c r="G48" s="45"/>
      <c r="H48" s="45"/>
      <c r="I48" s="45"/>
    </row>
    <row r="49" spans="1:9" ht="12.75">
      <c r="A49" s="1"/>
      <c r="B49" s="18"/>
      <c r="C49" s="18"/>
      <c r="D49" s="45"/>
      <c r="E49" s="45"/>
      <c r="F49" s="45"/>
      <c r="G49" s="45"/>
      <c r="H49" s="45"/>
      <c r="I49" s="45"/>
    </row>
    <row r="50" spans="1:9" ht="12.75">
      <c r="A50" s="1"/>
      <c r="B50" s="18"/>
      <c r="C50" s="18"/>
      <c r="D50" s="45"/>
      <c r="E50" s="45"/>
      <c r="F50" s="45"/>
      <c r="G50" s="45"/>
      <c r="H50" s="45"/>
      <c r="I50" s="45"/>
    </row>
  </sheetData>
  <printOptions/>
  <pageMargins left="0.75" right="0.27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1"/>
  <sheetViews>
    <sheetView showGridLines="0" tabSelected="1" workbookViewId="0" topLeftCell="A41">
      <selection activeCell="S32" sqref="S32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25</v>
      </c>
    </row>
    <row r="6" ht="12.75">
      <c r="A6" s="1" t="s">
        <v>117</v>
      </c>
    </row>
    <row r="7" ht="12.75">
      <c r="A7" s="1" t="s">
        <v>81</v>
      </c>
    </row>
    <row r="8" ht="12.75">
      <c r="A8" s="1"/>
    </row>
    <row r="9" spans="19:21" ht="12.75">
      <c r="S9" s="20" t="s">
        <v>118</v>
      </c>
      <c r="U9" s="20" t="s">
        <v>118</v>
      </c>
    </row>
    <row r="10" spans="19:21" ht="12.75">
      <c r="S10" s="20" t="s">
        <v>94</v>
      </c>
      <c r="U10" s="20" t="s">
        <v>94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107</v>
      </c>
      <c r="U11" s="20" t="s">
        <v>108</v>
      </c>
    </row>
    <row r="12" spans="7:21" ht="12.75"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 t="s">
        <v>2</v>
      </c>
      <c r="O12" s="2" t="s">
        <v>2</v>
      </c>
      <c r="P12" s="2" t="s">
        <v>2</v>
      </c>
      <c r="Q12" s="2" t="s">
        <v>2</v>
      </c>
      <c r="R12" s="2" t="s">
        <v>2</v>
      </c>
      <c r="S12" s="20" t="s">
        <v>2</v>
      </c>
      <c r="U12" s="20" t="s">
        <v>2</v>
      </c>
    </row>
    <row r="14" spans="1:21" ht="12.75">
      <c r="A14" s="1" t="s">
        <v>26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7659</v>
      </c>
      <c r="U14" s="3">
        <v>13756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31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27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11081</v>
      </c>
      <c r="U18" s="4">
        <v>9597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28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18740</v>
      </c>
      <c r="U20" s="12">
        <f>SUM(U14:U18)</f>
        <v>23353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30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83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-1841</v>
      </c>
      <c r="U23" s="15">
        <v>9990</v>
      </c>
    </row>
    <row r="24" spans="1:21" ht="12.75">
      <c r="A24" t="s">
        <v>84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19956</v>
      </c>
      <c r="U24" s="15">
        <v>-31706</v>
      </c>
    </row>
    <row r="25" spans="1:21" ht="12.75">
      <c r="A25" t="s">
        <v>85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1141</v>
      </c>
      <c r="U25" s="13">
        <v>-3748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89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37996</v>
      </c>
      <c r="T27" s="17"/>
      <c r="U27" s="12">
        <f>SUM(U20:U25)</f>
        <v>-2111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90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-8485</v>
      </c>
      <c r="T29" s="17"/>
      <c r="U29" s="12">
        <v>-7655</v>
      </c>
    </row>
    <row r="30" spans="1:21" ht="12.75">
      <c r="A30" t="s">
        <v>91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1628</v>
      </c>
      <c r="T30" s="17"/>
      <c r="U30" s="12">
        <v>1935</v>
      </c>
    </row>
    <row r="31" spans="1:21" ht="12.75">
      <c r="A31" t="s">
        <v>92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-3453</v>
      </c>
      <c r="T31" s="17"/>
      <c r="U31" s="13">
        <v>-7147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93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27686</v>
      </c>
      <c r="T33" s="17"/>
      <c r="U33" s="12">
        <f>SUM(U27:U31)</f>
        <v>-14978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74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70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71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-1236</v>
      </c>
      <c r="U37" s="12">
        <v>624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79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-1236</v>
      </c>
      <c r="U39" s="36">
        <f>SUM(U36:U38)</f>
        <v>624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75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72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0</v>
      </c>
      <c r="U42" s="15">
        <v>37400</v>
      </c>
    </row>
    <row r="43" spans="1:21" ht="12.75">
      <c r="A43" t="s">
        <v>73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-62878</v>
      </c>
      <c r="U43" s="15">
        <v>2451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29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-62878</v>
      </c>
      <c r="U45" s="36">
        <f>SUM(U42:U43)</f>
        <v>39851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80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-36428</v>
      </c>
      <c r="T47" s="17"/>
      <c r="U47" s="12">
        <f>U33+U45+U39</f>
        <v>25497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76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40149</v>
      </c>
      <c r="U49" s="12">
        <v>62224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40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3721</v>
      </c>
      <c r="U51" s="14">
        <f>SUM(U47:U49)</f>
        <v>87721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21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U53" s="12"/>
    </row>
    <row r="54" spans="7:21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U54" s="12"/>
    </row>
    <row r="55" spans="1:21" ht="12.75">
      <c r="A55" s="1" t="s">
        <v>100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U55" s="12"/>
    </row>
    <row r="56" spans="1:21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U56" s="12"/>
    </row>
    <row r="57" spans="1:21" ht="12.75">
      <c r="A57" t="s">
        <v>101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18157</v>
      </c>
      <c r="U57" s="12">
        <v>102793</v>
      </c>
    </row>
    <row r="58" spans="1:21" ht="12.75">
      <c r="A58" t="s">
        <v>102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7">
        <v>-14436</v>
      </c>
      <c r="U58" s="12">
        <v>-15072</v>
      </c>
    </row>
    <row r="59" spans="7:21" ht="13.5" thickBot="1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1">
        <f>SUM(S57:S58)</f>
        <v>3721</v>
      </c>
      <c r="U59" s="54">
        <f>SUM(U57:U58)</f>
        <v>87721</v>
      </c>
    </row>
    <row r="60" spans="7:21" ht="13.5" thickTop="1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2"/>
      <c r="U60" s="53"/>
    </row>
    <row r="61" spans="1:19" ht="12.75">
      <c r="A61" s="1" t="s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" t="s">
        <v>104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1:19" ht="12.75">
      <c r="A63" s="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1:19" ht="15">
      <c r="A64" s="1"/>
      <c r="E64" s="4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1:19" ht="12.75">
      <c r="A65" s="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spans="1:19" ht="12.75">
      <c r="A66" s="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8"/>
    </row>
    <row r="67" spans="1:19" ht="12.75">
      <c r="A67" s="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8"/>
    </row>
    <row r="68" spans="1:19" ht="12.75">
      <c r="A68" s="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8"/>
    </row>
    <row r="69" spans="1:19" ht="12.75">
      <c r="A69" s="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8"/>
    </row>
    <row r="70" spans="7:19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8"/>
    </row>
    <row r="71" spans="7:19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8"/>
    </row>
    <row r="72" spans="7:19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  <row r="255" ht="12.75">
      <c r="S255" s="18"/>
    </row>
    <row r="256" ht="12.75">
      <c r="S256" s="18"/>
    </row>
    <row r="257" ht="12.75">
      <c r="S257" s="18"/>
    </row>
    <row r="258" ht="12.75">
      <c r="S258" s="18"/>
    </row>
    <row r="259" ht="12.75">
      <c r="S259" s="18"/>
    </row>
    <row r="260" ht="12.75">
      <c r="S260" s="18"/>
    </row>
    <row r="261" ht="12.75">
      <c r="S261" s="18"/>
    </row>
  </sheetData>
  <printOptions/>
  <pageMargins left="0.82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OCB Berhad</cp:lastModifiedBy>
  <cp:lastPrinted>2005-11-28T08:36:56Z</cp:lastPrinted>
  <dcterms:created xsi:type="dcterms:W3CDTF">2002-09-05T08:26:04Z</dcterms:created>
  <dcterms:modified xsi:type="dcterms:W3CDTF">2005-11-28T08:37:00Z</dcterms:modified>
  <cp:category/>
  <cp:version/>
  <cp:contentType/>
  <cp:contentStatus/>
</cp:coreProperties>
</file>